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impôt" sheetId="1" r:id="rId1"/>
    <sheet name="declaration" sheetId="2" r:id="rId2"/>
  </sheets>
  <definedNames>
    <definedName name="_xlfn.IFERROR" hidden="1">#NAME?</definedName>
    <definedName name="_xlnm.Print_Area" localSheetId="0">'impôt'!$A$1:$J$71</definedName>
  </definedNames>
  <calcPr fullCalcOnLoad="1"/>
</workbook>
</file>

<file path=xl/comments1.xml><?xml version="1.0" encoding="utf-8"?>
<comments xmlns="http://schemas.openxmlformats.org/spreadsheetml/2006/main">
  <authors>
    <author>WINDOWS'98</author>
    <author>anonym1</author>
  </authors>
  <commentList>
    <comment ref="F4" authorId="0">
      <text>
        <r>
          <rPr>
            <b/>
            <sz val="12"/>
            <rFont val="Tahoma"/>
            <family val="2"/>
          </rPr>
          <t>pour les assmat familiale : 4 heures
pour les assistantes maternelles : 3 heures
si handicap : rajouter 1 heure</t>
        </r>
      </text>
    </comment>
    <comment ref="C9" authorId="1">
      <text>
        <r>
          <rPr>
            <sz val="11"/>
            <rFont val="Tahoma"/>
            <family val="2"/>
          </rPr>
          <t xml:space="preserve">indiquez le nom de chaque enfant 
</t>
        </r>
      </text>
    </comment>
    <comment ref="F5" authorId="1">
      <text>
        <r>
          <rPr>
            <b/>
            <sz val="12"/>
            <rFont val="Tahoma"/>
            <family val="2"/>
          </rPr>
          <t>indiquez le nouveau taux du smic au 1er juillet ou en janvier suivant l'augmentation...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sz val="11"/>
            <rFont val="Tahoma"/>
            <family val="2"/>
          </rPr>
          <t xml:space="preserve">nombre de jours réel que vous avez travaillés dans le mois
</t>
        </r>
      </text>
    </comment>
    <comment ref="E9" authorId="1">
      <text>
        <r>
          <rPr>
            <sz val="11"/>
            <rFont val="Tahoma"/>
            <family val="2"/>
          </rPr>
          <t>indiquez le nombre d'heure que vous avez travaillez dans le mois ou les heures isolés</t>
        </r>
      </text>
    </comment>
    <comment ref="F9" authorId="1">
      <text>
        <r>
          <rPr>
            <sz val="11"/>
            <rFont val="Tahoma"/>
            <family val="2"/>
          </rPr>
          <t>indiquez le montant total des indemnités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Veronique</author>
  </authors>
  <commentList>
    <comment ref="A5" authorId="0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<sst xmlns="http://schemas.openxmlformats.org/spreadsheetml/2006/main" count="108" uniqueCount="51">
  <si>
    <t>Mois</t>
  </si>
  <si>
    <t>à l'heure</t>
  </si>
  <si>
    <t>à la jounée</t>
  </si>
  <si>
    <t>Temps de garde réel</t>
  </si>
  <si>
    <t>nbre de jours</t>
  </si>
  <si>
    <t>nbre d'heures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</si>
  <si>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</si>
  <si>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</si>
  <si>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</si>
  <si>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</si>
  <si>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</si>
  <si>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</si>
  <si>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</si>
  <si>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</si>
  <si>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</si>
  <si>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Taux du SMIC (en vigueur au mois de juillet de l'année)</t>
  </si>
  <si>
    <t>Nombre d'heures pour le calcul de la déduction</t>
  </si>
  <si>
    <t>travail à l'heure</t>
  </si>
  <si>
    <t>travail à la journée</t>
  </si>
  <si>
    <t>sep.</t>
  </si>
  <si>
    <t>déc.</t>
  </si>
  <si>
    <t>Nov.</t>
  </si>
  <si>
    <t>Oct.</t>
  </si>
  <si>
    <t>1er</t>
  </si>
  <si>
    <t>2eme</t>
  </si>
  <si>
    <t>3eme</t>
  </si>
  <si>
    <t>Nom</t>
  </si>
  <si>
    <t>De chaque enfant</t>
  </si>
  <si>
    <t xml:space="preserve">Salaire à déclarer </t>
  </si>
  <si>
    <t xml:space="preserve">Déduction forfaitaire </t>
  </si>
  <si>
    <t>5eme</t>
  </si>
  <si>
    <t>4eme</t>
  </si>
  <si>
    <t xml:space="preserve">Calcul déclaration d'impots pour l'accueil de 3 enfants et plus </t>
  </si>
  <si>
    <t>Propriété de chezveronalice reproduction interdite - copyright 04/2005</t>
  </si>
  <si>
    <t>Salaire net + Inds. entretien + CSG et RDS</t>
  </si>
  <si>
    <t>TOTAL A DECLARER :</t>
  </si>
  <si>
    <t xml:space="preserve">1er enfant </t>
  </si>
  <si>
    <t>2eme enfant</t>
  </si>
  <si>
    <t>3eme enfant</t>
  </si>
  <si>
    <t>4eme enfant</t>
  </si>
  <si>
    <t>5 enfant</t>
  </si>
  <si>
    <t>Nom de l'enfant</t>
  </si>
  <si>
    <t>Déduction pour chaque parents</t>
  </si>
  <si>
    <t>Somme a déclaré = A - B         --&gt;  (case 1AA)</t>
  </si>
  <si>
    <r>
      <t>Mettre "</t>
    </r>
    <r>
      <rPr>
        <b/>
        <sz val="9"/>
        <rFont val="Arial"/>
        <family val="2"/>
      </rPr>
      <t>0</t>
    </r>
    <r>
      <rPr>
        <sz val="9"/>
        <rFont val="Arial"/>
        <family val="2"/>
      </rPr>
      <t>" dans la case "nbre de jours" ou "nbre d'heures" pour le mois ou vous êtes en congés.</t>
    </r>
  </si>
  <si>
    <t>Deduction 3 hrs de smic         X total jours</t>
  </si>
  <si>
    <t>Deduction 3 hrs de smic        X total jours</t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</si>
  <si>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                               --&gt;  (case 1GA)</t>
    </r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</si>
  <si>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</si>
  <si>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>martin</t>
  </si>
  <si>
    <t>paul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</si>
</sst>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;_-@_-"/>
    <numFmt numFmtId="173" formatCode="#,##0.00\ &quot;€&quot;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color indexed="10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173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vertical="center"/>
      <protection locked="0"/>
    </xf>
    <xf numFmtId="2" fontId="5" fillId="33" borderId="21" xfId="0" applyNumberFormat="1" applyFont="1" applyFill="1" applyBorder="1" applyAlignment="1" applyProtection="1">
      <alignment horizontal="center"/>
      <protection locked="0"/>
    </xf>
    <xf numFmtId="173" fontId="5" fillId="33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hidden="1"/>
    </xf>
    <xf numFmtId="173" fontId="5" fillId="0" borderId="22" xfId="0" applyNumberFormat="1" applyFont="1" applyBorder="1" applyAlignment="1" applyProtection="1">
      <alignment horizontal="center"/>
      <protection hidden="1"/>
    </xf>
    <xf numFmtId="173" fontId="5" fillId="0" borderId="21" xfId="0" applyNumberFormat="1" applyFont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vertical="center"/>
      <protection locked="0"/>
    </xf>
    <xf numFmtId="2" fontId="5" fillId="33" borderId="23" xfId="0" applyNumberFormat="1" applyFont="1" applyFill="1" applyBorder="1" applyAlignment="1" applyProtection="1">
      <alignment horizontal="center"/>
      <protection locked="0"/>
    </xf>
    <xf numFmtId="173" fontId="5" fillId="33" borderId="23" xfId="0" applyNumberFormat="1" applyFont="1" applyFill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hidden="1"/>
    </xf>
    <xf numFmtId="173" fontId="5" fillId="0" borderId="24" xfId="0" applyNumberFormat="1" applyFont="1" applyBorder="1" applyAlignment="1" applyProtection="1">
      <alignment horizontal="center"/>
      <protection hidden="1"/>
    </xf>
    <xf numFmtId="173" fontId="5" fillId="0" borderId="25" xfId="0" applyNumberFormat="1" applyFont="1" applyBorder="1" applyAlignment="1" applyProtection="1">
      <alignment horizontal="center"/>
      <protection hidden="1"/>
    </xf>
    <xf numFmtId="2" fontId="5" fillId="33" borderId="26" xfId="0" applyNumberFormat="1" applyFont="1" applyFill="1" applyBorder="1" applyAlignment="1" applyProtection="1">
      <alignment horizontal="center"/>
      <protection locked="0"/>
    </xf>
    <xf numFmtId="173" fontId="5" fillId="33" borderId="26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vertical="center"/>
      <protection locked="0"/>
    </xf>
    <xf numFmtId="2" fontId="5" fillId="33" borderId="27" xfId="0" applyNumberFormat="1" applyFont="1" applyFill="1" applyBorder="1" applyAlignment="1" applyProtection="1">
      <alignment horizontal="center"/>
      <protection locked="0"/>
    </xf>
    <xf numFmtId="173" fontId="5" fillId="33" borderId="27" xfId="0" applyNumberFormat="1" applyFont="1" applyFill="1" applyBorder="1" applyAlignment="1" applyProtection="1">
      <alignment horizontal="center"/>
      <protection locked="0"/>
    </xf>
    <xf numFmtId="2" fontId="5" fillId="0" borderId="27" xfId="0" applyNumberFormat="1" applyFont="1" applyBorder="1" applyAlignment="1" applyProtection="1">
      <alignment horizontal="center"/>
      <protection hidden="1"/>
    </xf>
    <xf numFmtId="2" fontId="5" fillId="0" borderId="20" xfId="0" applyNumberFormat="1" applyFont="1" applyBorder="1" applyAlignment="1" applyProtection="1">
      <alignment horizontal="center"/>
      <protection hidden="1"/>
    </xf>
    <xf numFmtId="173" fontId="5" fillId="0" borderId="15" xfId="0" applyNumberFormat="1" applyFont="1" applyBorder="1" applyAlignment="1" applyProtection="1">
      <alignment horizontal="center"/>
      <protection hidden="1"/>
    </xf>
    <xf numFmtId="173" fontId="5" fillId="0" borderId="20" xfId="0" applyNumberFormat="1" applyFont="1" applyBorder="1" applyAlignment="1" applyProtection="1">
      <alignment horizontal="center"/>
      <protection hidden="1"/>
    </xf>
    <xf numFmtId="173" fontId="5" fillId="33" borderId="20" xfId="0" applyNumberFormat="1" applyFont="1" applyFill="1" applyBorder="1" applyAlignment="1" applyProtection="1">
      <alignment horizontal="center"/>
      <protection locked="0"/>
    </xf>
    <xf numFmtId="2" fontId="5" fillId="33" borderId="25" xfId="0" applyNumberFormat="1" applyFont="1" applyFill="1" applyBorder="1" applyAlignment="1" applyProtection="1">
      <alignment horizontal="center"/>
      <protection locked="0"/>
    </xf>
    <xf numFmtId="173" fontId="5" fillId="33" borderId="25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hidden="1"/>
    </xf>
    <xf numFmtId="173" fontId="5" fillId="0" borderId="28" xfId="0" applyNumberFormat="1" applyFont="1" applyBorder="1" applyAlignment="1" applyProtection="1">
      <alignment horizontal="center"/>
      <protection hidden="1"/>
    </xf>
    <xf numFmtId="173" fontId="5" fillId="0" borderId="27" xfId="0" applyNumberFormat="1" applyFont="1" applyBorder="1" applyAlignment="1" applyProtection="1">
      <alignment horizontal="center"/>
      <protection hidden="1"/>
    </xf>
    <xf numFmtId="173" fontId="5" fillId="0" borderId="0" xfId="0" applyNumberFormat="1" applyFont="1" applyBorder="1" applyAlignment="1" applyProtection="1">
      <alignment horizontal="center"/>
      <protection hidden="1"/>
    </xf>
    <xf numFmtId="173" fontId="5" fillId="0" borderId="29" xfId="0" applyNumberFormat="1" applyFont="1" applyBorder="1" applyAlignment="1" applyProtection="1">
      <alignment horizont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73" fontId="5" fillId="0" borderId="30" xfId="0" applyNumberFormat="1" applyFont="1" applyBorder="1" applyAlignment="1" applyProtection="1">
      <alignment horizontal="center" vertical="center"/>
      <protection hidden="1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2" fontId="5" fillId="0" borderId="31" xfId="0" applyNumberFormat="1" applyFont="1" applyBorder="1" applyAlignment="1" applyProtection="1">
      <alignment horizontal="center" vertical="center"/>
      <protection hidden="1"/>
    </xf>
    <xf numFmtId="172" fontId="8" fillId="35" borderId="32" xfId="47" applyNumberFormat="1" applyFont="1" applyFill="1" applyBorder="1" applyAlignment="1" applyProtection="1">
      <alignment horizontal="center" vertical="center"/>
      <protection hidden="1"/>
    </xf>
    <xf numFmtId="172" fontId="8" fillId="35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1" fontId="5" fillId="33" borderId="39" xfId="0" applyNumberFormat="1" applyFont="1" applyFill="1" applyBorder="1" applyAlignment="1" applyProtection="1">
      <alignment horizontal="center"/>
      <protection locked="0"/>
    </xf>
    <xf numFmtId="1" fontId="5" fillId="33" borderId="40" xfId="0" applyNumberFormat="1" applyFont="1" applyFill="1" applyBorder="1" applyAlignment="1" applyProtection="1">
      <alignment horizontal="center"/>
      <protection locked="0"/>
    </xf>
    <xf numFmtId="1" fontId="5" fillId="33" borderId="41" xfId="0" applyNumberFormat="1" applyFont="1" applyFill="1" applyBorder="1" applyAlignment="1" applyProtection="1">
      <alignment horizontal="center"/>
      <protection locked="0"/>
    </xf>
    <xf numFmtId="1" fontId="5" fillId="33" borderId="42" xfId="0" applyNumberFormat="1" applyFont="1" applyFill="1" applyBorder="1" applyAlignment="1" applyProtection="1">
      <alignment horizontal="center"/>
      <protection locked="0"/>
    </xf>
    <xf numFmtId="1" fontId="5" fillId="33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 vertical="top" wrapText="1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173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1" fillId="7" borderId="48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1" fillId="7" borderId="5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173" fontId="0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 wrapText="1"/>
      <protection hidden="1"/>
    </xf>
    <xf numFmtId="173" fontId="0" fillId="0" borderId="53" xfId="0" applyNumberFormat="1" applyFont="1" applyBorder="1" applyAlignment="1" applyProtection="1">
      <alignment horizontal="center" vertical="center"/>
      <protection locked="0"/>
    </xf>
    <xf numFmtId="173" fontId="0" fillId="0" borderId="54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hidden="1"/>
    </xf>
    <xf numFmtId="173" fontId="52" fillId="0" borderId="49" xfId="0" applyNumberFormat="1" applyFont="1" applyBorder="1" applyAlignment="1" applyProtection="1">
      <alignment horizontal="center" vertical="center"/>
      <protection locked="0"/>
    </xf>
    <xf numFmtId="173" fontId="52" fillId="0" borderId="50" xfId="0" applyNumberFormat="1" applyFont="1" applyBorder="1" applyAlignment="1" applyProtection="1">
      <alignment horizontal="center" vertical="center"/>
      <protection locked="0"/>
    </xf>
    <xf numFmtId="173" fontId="50" fillId="0" borderId="0" xfId="0" applyNumberFormat="1" applyFont="1" applyAlignment="1" applyProtection="1">
      <alignment/>
      <protection hidden="1"/>
    </xf>
    <xf numFmtId="2" fontId="50" fillId="0" borderId="0" xfId="0" applyNumberFormat="1" applyFont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7" xfId="0" applyFont="1" applyFill="1" applyBorder="1" applyAlignment="1" applyProtection="1">
      <alignment vertical="center"/>
      <protection hidden="1"/>
    </xf>
    <xf numFmtId="0" fontId="5" fillId="34" borderId="25" xfId="0" applyFont="1" applyFill="1" applyBorder="1" applyAlignment="1" applyProtection="1">
      <alignment vertical="center"/>
      <protection hidden="1"/>
    </xf>
    <xf numFmtId="0" fontId="5" fillId="34" borderId="26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textRotation="90"/>
      <protection hidden="1"/>
    </xf>
    <xf numFmtId="0" fontId="6" fillId="0" borderId="35" xfId="0" applyFont="1" applyBorder="1" applyAlignment="1" applyProtection="1">
      <alignment horizontal="center" vertical="center" textRotation="90"/>
      <protection hidden="1"/>
    </xf>
    <xf numFmtId="0" fontId="6" fillId="0" borderId="36" xfId="0" applyFont="1" applyBorder="1" applyAlignment="1" applyProtection="1">
      <alignment horizontal="center" vertical="center" textRotation="90"/>
      <protection hidden="1"/>
    </xf>
    <xf numFmtId="0" fontId="6" fillId="0" borderId="37" xfId="0" applyFont="1" applyBorder="1" applyAlignment="1" applyProtection="1">
      <alignment horizontal="center" vertical="center" textRotation="90"/>
      <protection hidden="1"/>
    </xf>
    <xf numFmtId="0" fontId="6" fillId="0" borderId="34" xfId="0" applyFont="1" applyBorder="1" applyAlignment="1" applyProtection="1">
      <alignment horizontal="center" vertical="center" textRotation="87"/>
      <protection hidden="1"/>
    </xf>
    <xf numFmtId="0" fontId="6" fillId="0" borderId="35" xfId="0" applyFont="1" applyBorder="1" applyAlignment="1" applyProtection="1">
      <alignment horizontal="center" vertical="center" textRotation="87"/>
      <protection hidden="1"/>
    </xf>
    <xf numFmtId="0" fontId="6" fillId="0" borderId="36" xfId="0" applyFont="1" applyBorder="1" applyAlignment="1" applyProtection="1">
      <alignment horizontal="center" vertical="center" textRotation="87"/>
      <protection hidden="1"/>
    </xf>
    <xf numFmtId="0" fontId="6" fillId="0" borderId="37" xfId="0" applyFont="1" applyBorder="1" applyAlignment="1" applyProtection="1">
      <alignment horizontal="center" vertical="center" textRotation="87"/>
      <protection hidden="1"/>
    </xf>
    <xf numFmtId="0" fontId="6" fillId="0" borderId="38" xfId="0" applyFont="1" applyBorder="1" applyAlignment="1" applyProtection="1">
      <alignment horizontal="center" vertical="center" textRotation="90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6" fillId="33" borderId="58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/>
    </xf>
    <xf numFmtId="0" fontId="5" fillId="33" borderId="59" xfId="0" applyFont="1" applyFill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60" xfId="0" applyFont="1" applyBorder="1" applyAlignment="1" applyProtection="1">
      <alignment horizontal="left" vertical="center" wrapText="1"/>
      <protection hidden="1"/>
    </xf>
    <xf numFmtId="172" fontId="8" fillId="36" borderId="19" xfId="47" applyNumberFormat="1" applyFont="1" applyFill="1" applyBorder="1" applyAlignment="1" applyProtection="1">
      <alignment horizontal="center" vertical="center"/>
      <protection hidden="1"/>
    </xf>
    <xf numFmtId="172" fontId="8" fillId="36" borderId="31" xfId="47" applyNumberFormat="1" applyFont="1" applyFill="1" applyBorder="1" applyAlignment="1" applyProtection="1">
      <alignment horizontal="center" vertical="center"/>
      <protection hidden="1"/>
    </xf>
    <xf numFmtId="0" fontId="8" fillId="36" borderId="19" xfId="0" applyFont="1" applyFill="1" applyBorder="1" applyAlignment="1" applyProtection="1">
      <alignment horizontal="left" vertical="center"/>
      <protection hidden="1"/>
    </xf>
    <xf numFmtId="0" fontId="8" fillId="36" borderId="32" xfId="0" applyFont="1" applyFill="1" applyBorder="1" applyAlignment="1" applyProtection="1">
      <alignment horizontal="left" vertical="center"/>
      <protection hidden="1"/>
    </xf>
    <xf numFmtId="0" fontId="8" fillId="36" borderId="31" xfId="0" applyFont="1" applyFill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textRotation="88"/>
      <protection hidden="1"/>
    </xf>
    <xf numFmtId="0" fontId="6" fillId="0" borderId="38" xfId="0" applyFont="1" applyBorder="1" applyAlignment="1" applyProtection="1">
      <alignment horizontal="center" vertical="center" textRotation="88"/>
      <protection hidden="1"/>
    </xf>
    <xf numFmtId="0" fontId="6" fillId="0" borderId="35" xfId="0" applyFont="1" applyBorder="1" applyAlignment="1" applyProtection="1">
      <alignment horizontal="center" vertical="center" textRotation="88"/>
      <protection hidden="1"/>
    </xf>
    <xf numFmtId="0" fontId="6" fillId="0" borderId="37" xfId="0" applyFont="1" applyBorder="1" applyAlignment="1" applyProtection="1">
      <alignment horizontal="center" vertical="center" textRotation="88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173" fontId="12" fillId="37" borderId="61" xfId="0" applyNumberFormat="1" applyFont="1" applyFill="1" applyBorder="1" applyAlignment="1" applyProtection="1">
      <alignment horizontal="center" vertical="center"/>
      <protection locked="0"/>
    </xf>
    <xf numFmtId="0" fontId="12" fillId="37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60" workbookViewId="0" topLeftCell="A1">
      <selection activeCell="S8" sqref="S8"/>
    </sheetView>
  </sheetViews>
  <sheetFormatPr defaultColWidth="11.421875" defaultRowHeight="12.75"/>
  <cols>
    <col min="1" max="1" width="9.7109375" style="4" customWidth="1"/>
    <col min="2" max="2" width="7.00390625" style="4" customWidth="1"/>
    <col min="3" max="3" width="13.8515625" style="4" customWidth="1"/>
    <col min="4" max="10" width="9.7109375" style="4" customWidth="1"/>
    <col min="11" max="11" width="0.71875" style="77" customWidth="1"/>
    <col min="12" max="13" width="0.5625" style="77" customWidth="1"/>
    <col min="14" max="16384" width="11.421875" style="1" customWidth="1"/>
  </cols>
  <sheetData>
    <row r="1" spans="1:10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>
      <c r="A2" s="117" t="s">
        <v>32</v>
      </c>
      <c r="B2" s="118"/>
      <c r="C2" s="118"/>
      <c r="D2" s="119"/>
      <c r="E2" s="119"/>
      <c r="F2" s="119"/>
      <c r="G2" s="119"/>
      <c r="H2" s="119"/>
      <c r="I2" s="119"/>
      <c r="J2" s="120"/>
    </row>
    <row r="3" spans="1:13" s="2" customFormat="1" ht="5.25" customHeight="1" thickBot="1">
      <c r="A3" s="7"/>
      <c r="B3" s="8"/>
      <c r="C3" s="8"/>
      <c r="D3" s="8"/>
      <c r="E3" s="8"/>
      <c r="F3" s="8"/>
      <c r="G3" s="9"/>
      <c r="H3" s="8"/>
      <c r="I3" s="8"/>
      <c r="J3" s="10"/>
      <c r="K3" s="78"/>
      <c r="L3" s="78"/>
      <c r="M3" s="78"/>
    </row>
    <row r="4" spans="1:10" ht="12" customHeight="1" thickBot="1" thickTop="1">
      <c r="A4" s="127" t="s">
        <v>16</v>
      </c>
      <c r="B4" s="128"/>
      <c r="C4" s="128"/>
      <c r="D4" s="128"/>
      <c r="E4" s="129"/>
      <c r="F4" s="11">
        <v>3</v>
      </c>
      <c r="G4" s="12"/>
      <c r="H4" s="12"/>
      <c r="I4" s="12"/>
      <c r="J4" s="13"/>
    </row>
    <row r="5" spans="1:10" ht="12" customHeight="1" thickBot="1" thickTop="1">
      <c r="A5" s="127" t="s">
        <v>15</v>
      </c>
      <c r="B5" s="128"/>
      <c r="C5" s="128"/>
      <c r="D5" s="128"/>
      <c r="E5" s="129"/>
      <c r="F5" s="14">
        <v>10.15</v>
      </c>
      <c r="G5" s="12"/>
      <c r="H5" s="12"/>
      <c r="I5" s="12"/>
      <c r="J5" s="13"/>
    </row>
    <row r="6" spans="1:10" ht="5.25" customHeight="1" thickBot="1" thickTop="1">
      <c r="A6" s="15"/>
      <c r="B6" s="16"/>
      <c r="C6" s="16"/>
      <c r="D6" s="16"/>
      <c r="E6" s="16"/>
      <c r="F6" s="17"/>
      <c r="G6" s="16"/>
      <c r="H6" s="16"/>
      <c r="I6" s="16"/>
      <c r="J6" s="18"/>
    </row>
    <row r="7" spans="1:10" ht="12" customHeight="1" thickBot="1">
      <c r="A7" s="124" t="s">
        <v>0</v>
      </c>
      <c r="B7" s="115" t="s">
        <v>26</v>
      </c>
      <c r="C7" s="121"/>
      <c r="D7" s="115" t="s">
        <v>3</v>
      </c>
      <c r="E7" s="116"/>
      <c r="F7" s="124" t="s">
        <v>34</v>
      </c>
      <c r="G7" s="115" t="s">
        <v>29</v>
      </c>
      <c r="H7" s="116"/>
      <c r="I7" s="104" t="s">
        <v>28</v>
      </c>
      <c r="J7" s="105"/>
    </row>
    <row r="8" spans="1:10" ht="48" customHeight="1" thickBot="1">
      <c r="A8" s="125"/>
      <c r="B8" s="122" t="s">
        <v>27</v>
      </c>
      <c r="C8" s="123"/>
      <c r="D8" s="21" t="s">
        <v>4</v>
      </c>
      <c r="E8" s="22" t="s">
        <v>5</v>
      </c>
      <c r="F8" s="126"/>
      <c r="G8" s="20" t="s">
        <v>2</v>
      </c>
      <c r="H8" s="19" t="s">
        <v>1</v>
      </c>
      <c r="I8" s="23" t="s">
        <v>18</v>
      </c>
      <c r="J8" s="22" t="s">
        <v>17</v>
      </c>
    </row>
    <row r="9" spans="1:13" ht="12" customHeight="1">
      <c r="A9" s="106" t="s">
        <v>6</v>
      </c>
      <c r="B9" s="61" t="s">
        <v>23</v>
      </c>
      <c r="C9" s="24" t="s">
        <v>49</v>
      </c>
      <c r="D9" s="67">
        <v>1</v>
      </c>
      <c r="E9" s="25"/>
      <c r="F9" s="26">
        <v>100</v>
      </c>
      <c r="G9" s="27">
        <f aca="true" t="shared" si="0" ref="G9:G40">IF(D9="","",IF(F9*D9=0,0,$F$4*$F$5*D9))</f>
        <v>30.450000000000003</v>
      </c>
      <c r="H9" s="27">
        <f aca="true" t="shared" si="1" ref="H9:H40">IF(E9="","",IF(E9*F9=0,0,$F$4*$F$5*E9/8))</f>
      </c>
      <c r="I9" s="28">
        <f aca="true" t="shared" si="2" ref="I9:I40">IF(D9+F9=0,"",IF(H9="",F9-G9,""))</f>
        <v>69.55</v>
      </c>
      <c r="J9" s="29">
        <f aca="true" t="shared" si="3" ref="J9:J40">IF(E9+F9=0,"",IF(G9="",F9-H9,""))</f>
      </c>
      <c r="K9" s="94">
        <f aca="true" t="shared" si="4" ref="K9:M13">SUM(F9,F14,F19,F24,F29,F34,F39,F44,F49,F54,F59,F64)</f>
        <v>100</v>
      </c>
      <c r="L9" s="95">
        <f t="shared" si="4"/>
        <v>30.450000000000003</v>
      </c>
      <c r="M9" s="95">
        <f t="shared" si="4"/>
        <v>0</v>
      </c>
    </row>
    <row r="10" spans="1:13" ht="12" customHeight="1">
      <c r="A10" s="107"/>
      <c r="B10" s="62" t="s">
        <v>24</v>
      </c>
      <c r="C10" s="30" t="s">
        <v>50</v>
      </c>
      <c r="D10" s="68"/>
      <c r="E10" s="31"/>
      <c r="F10" s="32"/>
      <c r="G10" s="33">
        <f>IF(D10="","",IF(F10*D10=0,0,$F$4*$F$5*D10))</f>
      </c>
      <c r="H10" s="33">
        <f t="shared" si="1"/>
      </c>
      <c r="I10" s="34">
        <f t="shared" si="2"/>
      </c>
      <c r="J10" s="35">
        <f t="shared" si="3"/>
      </c>
      <c r="K10" s="94">
        <f t="shared" si="4"/>
        <v>0</v>
      </c>
      <c r="L10" s="95">
        <f t="shared" si="4"/>
        <v>0</v>
      </c>
      <c r="M10" s="95">
        <f t="shared" si="4"/>
        <v>0</v>
      </c>
    </row>
    <row r="11" spans="1:13" ht="12" customHeight="1">
      <c r="A11" s="108"/>
      <c r="B11" s="63" t="s">
        <v>25</v>
      </c>
      <c r="C11" s="30"/>
      <c r="D11" s="69"/>
      <c r="E11" s="36"/>
      <c r="F11" s="37"/>
      <c r="G11" s="38">
        <f t="shared" si="0"/>
      </c>
      <c r="H11" s="33">
        <f t="shared" si="1"/>
      </c>
      <c r="I11" s="34">
        <f t="shared" si="2"/>
      </c>
      <c r="J11" s="35">
        <f t="shared" si="3"/>
      </c>
      <c r="K11" s="94">
        <f t="shared" si="4"/>
        <v>0</v>
      </c>
      <c r="L11" s="95">
        <f t="shared" si="4"/>
        <v>0</v>
      </c>
      <c r="M11" s="95">
        <f t="shared" si="4"/>
        <v>0</v>
      </c>
    </row>
    <row r="12" spans="1:13" ht="12" customHeight="1">
      <c r="A12" s="108"/>
      <c r="B12" s="63" t="s">
        <v>31</v>
      </c>
      <c r="C12" s="30"/>
      <c r="D12" s="69"/>
      <c r="E12" s="36"/>
      <c r="F12" s="37"/>
      <c r="G12" s="38">
        <f t="shared" si="0"/>
      </c>
      <c r="H12" s="33">
        <f t="shared" si="1"/>
      </c>
      <c r="I12" s="34">
        <f t="shared" si="2"/>
      </c>
      <c r="J12" s="35">
        <f t="shared" si="3"/>
      </c>
      <c r="K12" s="94">
        <f t="shared" si="4"/>
        <v>0</v>
      </c>
      <c r="L12" s="95">
        <f t="shared" si="4"/>
        <v>0</v>
      </c>
      <c r="M12" s="95">
        <f t="shared" si="4"/>
        <v>0</v>
      </c>
    </row>
    <row r="13" spans="1:13" ht="12" customHeight="1" thickBot="1">
      <c r="A13" s="109"/>
      <c r="B13" s="64" t="s">
        <v>30</v>
      </c>
      <c r="C13" s="39"/>
      <c r="D13" s="70"/>
      <c r="E13" s="40"/>
      <c r="F13" s="41"/>
      <c r="G13" s="42">
        <f t="shared" si="0"/>
      </c>
      <c r="H13" s="43">
        <f t="shared" si="1"/>
      </c>
      <c r="I13" s="44">
        <f t="shared" si="2"/>
      </c>
      <c r="J13" s="45">
        <f t="shared" si="3"/>
      </c>
      <c r="K13" s="94">
        <f t="shared" si="4"/>
        <v>0</v>
      </c>
      <c r="L13" s="95">
        <f t="shared" si="4"/>
        <v>0</v>
      </c>
      <c r="M13" s="95">
        <f t="shared" si="4"/>
        <v>0</v>
      </c>
    </row>
    <row r="14" spans="1:10" ht="12" customHeight="1">
      <c r="A14" s="110" t="s">
        <v>7</v>
      </c>
      <c r="B14" s="61" t="s">
        <v>23</v>
      </c>
      <c r="C14" s="96" t="str">
        <f>C9</f>
        <v>martin</v>
      </c>
      <c r="D14" s="67"/>
      <c r="E14" s="25"/>
      <c r="F14" s="26"/>
      <c r="G14" s="27">
        <f t="shared" si="0"/>
      </c>
      <c r="H14" s="27">
        <f t="shared" si="1"/>
      </c>
      <c r="I14" s="28">
        <f t="shared" si="2"/>
      </c>
      <c r="J14" s="29">
        <f t="shared" si="3"/>
      </c>
    </row>
    <row r="15" spans="1:10" ht="12" customHeight="1">
      <c r="A15" s="111"/>
      <c r="B15" s="62" t="s">
        <v>24</v>
      </c>
      <c r="C15" s="97" t="str">
        <f>C10</f>
        <v>paul</v>
      </c>
      <c r="D15" s="68"/>
      <c r="E15" s="31"/>
      <c r="F15" s="32"/>
      <c r="G15" s="33">
        <f t="shared" si="0"/>
      </c>
      <c r="H15" s="33">
        <f t="shared" si="1"/>
      </c>
      <c r="I15" s="34">
        <f t="shared" si="2"/>
      </c>
      <c r="J15" s="35">
        <f t="shared" si="3"/>
      </c>
    </row>
    <row r="16" spans="1:10" ht="12" customHeight="1">
      <c r="A16" s="112"/>
      <c r="B16" s="63" t="s">
        <v>25</v>
      </c>
      <c r="C16" s="97">
        <f>C11</f>
        <v>0</v>
      </c>
      <c r="D16" s="69"/>
      <c r="E16" s="36"/>
      <c r="F16" s="32"/>
      <c r="G16" s="38">
        <f t="shared" si="0"/>
      </c>
      <c r="H16" s="33">
        <f t="shared" si="1"/>
      </c>
      <c r="I16" s="34">
        <f t="shared" si="2"/>
      </c>
      <c r="J16" s="35">
        <f t="shared" si="3"/>
      </c>
    </row>
    <row r="17" spans="1:10" ht="12" customHeight="1">
      <c r="A17" s="112"/>
      <c r="B17" s="63" t="s">
        <v>31</v>
      </c>
      <c r="C17" s="97">
        <f>C12</f>
        <v>0</v>
      </c>
      <c r="D17" s="69"/>
      <c r="E17" s="36"/>
      <c r="F17" s="32"/>
      <c r="G17" s="38">
        <f t="shared" si="0"/>
      </c>
      <c r="H17" s="33">
        <f t="shared" si="1"/>
      </c>
      <c r="I17" s="34">
        <f t="shared" si="2"/>
      </c>
      <c r="J17" s="35">
        <f t="shared" si="3"/>
      </c>
    </row>
    <row r="18" spans="1:10" ht="12" customHeight="1" thickBot="1">
      <c r="A18" s="113"/>
      <c r="B18" s="64" t="s">
        <v>30</v>
      </c>
      <c r="C18" s="98">
        <f>C13</f>
        <v>0</v>
      </c>
      <c r="D18" s="70"/>
      <c r="E18" s="40"/>
      <c r="F18" s="46"/>
      <c r="G18" s="42">
        <f t="shared" si="0"/>
      </c>
      <c r="H18" s="43">
        <f t="shared" si="1"/>
      </c>
      <c r="I18" s="44">
        <f t="shared" si="2"/>
      </c>
      <c r="J18" s="45">
        <f t="shared" si="3"/>
      </c>
    </row>
    <row r="19" spans="1:10" ht="12" customHeight="1">
      <c r="A19" s="106" t="s">
        <v>8</v>
      </c>
      <c r="B19" s="61" t="s">
        <v>23</v>
      </c>
      <c r="C19" s="96" t="str">
        <f aca="true" t="shared" si="5" ref="C19:C50">C9</f>
        <v>martin</v>
      </c>
      <c r="D19" s="67"/>
      <c r="E19" s="25"/>
      <c r="F19" s="26"/>
      <c r="G19" s="27">
        <f t="shared" si="0"/>
      </c>
      <c r="H19" s="27">
        <f t="shared" si="1"/>
      </c>
      <c r="I19" s="28">
        <f>IF(D19+F19=0,"",IF(H19="",F19-G19,""))</f>
      </c>
      <c r="J19" s="29">
        <f t="shared" si="3"/>
      </c>
    </row>
    <row r="20" spans="1:10" ht="12" customHeight="1">
      <c r="A20" s="107"/>
      <c r="B20" s="62" t="s">
        <v>24</v>
      </c>
      <c r="C20" s="97" t="str">
        <f t="shared" si="5"/>
        <v>paul</v>
      </c>
      <c r="D20" s="68"/>
      <c r="E20" s="31"/>
      <c r="F20" s="32"/>
      <c r="G20" s="33">
        <f t="shared" si="0"/>
      </c>
      <c r="H20" s="33">
        <f t="shared" si="1"/>
      </c>
      <c r="I20" s="34">
        <f t="shared" si="2"/>
      </c>
      <c r="J20" s="35">
        <f t="shared" si="3"/>
      </c>
    </row>
    <row r="21" spans="1:10" ht="12" customHeight="1">
      <c r="A21" s="108"/>
      <c r="B21" s="62" t="s">
        <v>25</v>
      </c>
      <c r="C21" s="97">
        <f t="shared" si="5"/>
        <v>0</v>
      </c>
      <c r="D21" s="69"/>
      <c r="E21" s="36"/>
      <c r="F21" s="37"/>
      <c r="G21" s="33">
        <f t="shared" si="0"/>
      </c>
      <c r="H21" s="38">
        <f t="shared" si="1"/>
      </c>
      <c r="I21" s="34">
        <f t="shared" si="2"/>
      </c>
      <c r="J21" s="35">
        <f t="shared" si="3"/>
      </c>
    </row>
    <row r="22" spans="1:10" ht="12" customHeight="1">
      <c r="A22" s="108"/>
      <c r="B22" s="62" t="s">
        <v>31</v>
      </c>
      <c r="C22" s="97">
        <f t="shared" si="5"/>
        <v>0</v>
      </c>
      <c r="D22" s="69"/>
      <c r="E22" s="36"/>
      <c r="F22" s="37"/>
      <c r="G22" s="33">
        <f t="shared" si="0"/>
      </c>
      <c r="H22" s="38">
        <f t="shared" si="1"/>
      </c>
      <c r="I22" s="34">
        <f t="shared" si="2"/>
      </c>
      <c r="J22" s="35">
        <f t="shared" si="3"/>
      </c>
    </row>
    <row r="23" spans="1:10" ht="12" customHeight="1" thickBot="1">
      <c r="A23" s="109"/>
      <c r="B23" s="65" t="s">
        <v>30</v>
      </c>
      <c r="C23" s="98">
        <f t="shared" si="5"/>
        <v>0</v>
      </c>
      <c r="D23" s="70"/>
      <c r="E23" s="40"/>
      <c r="F23" s="41"/>
      <c r="G23" s="43">
        <f t="shared" si="0"/>
      </c>
      <c r="H23" s="42">
        <f t="shared" si="1"/>
      </c>
      <c r="I23" s="44">
        <f t="shared" si="2"/>
      </c>
      <c r="J23" s="45">
        <f t="shared" si="3"/>
      </c>
    </row>
    <row r="24" spans="1:10" ht="12" customHeight="1">
      <c r="A24" s="106" t="s">
        <v>9</v>
      </c>
      <c r="B24" s="61" t="s">
        <v>23</v>
      </c>
      <c r="C24" s="99" t="str">
        <f t="shared" si="5"/>
        <v>martin</v>
      </c>
      <c r="D24" s="67"/>
      <c r="E24" s="25"/>
      <c r="F24" s="26"/>
      <c r="G24" s="27">
        <f t="shared" si="0"/>
      </c>
      <c r="H24" s="27">
        <f t="shared" si="1"/>
      </c>
      <c r="I24" s="28">
        <f t="shared" si="2"/>
      </c>
      <c r="J24" s="29">
        <f t="shared" si="3"/>
      </c>
    </row>
    <row r="25" spans="1:10" ht="12" customHeight="1">
      <c r="A25" s="107"/>
      <c r="B25" s="62" t="s">
        <v>24</v>
      </c>
      <c r="C25" s="97" t="str">
        <f t="shared" si="5"/>
        <v>paul</v>
      </c>
      <c r="D25" s="68"/>
      <c r="E25" s="31"/>
      <c r="F25" s="32"/>
      <c r="G25" s="33">
        <f t="shared" si="0"/>
      </c>
      <c r="H25" s="33">
        <f t="shared" si="1"/>
      </c>
      <c r="I25" s="34">
        <f t="shared" si="2"/>
      </c>
      <c r="J25" s="35">
        <f t="shared" si="3"/>
      </c>
    </row>
    <row r="26" spans="1:10" ht="12" customHeight="1">
      <c r="A26" s="108"/>
      <c r="B26" s="62" t="s">
        <v>25</v>
      </c>
      <c r="C26" s="97">
        <f t="shared" si="5"/>
        <v>0</v>
      </c>
      <c r="D26" s="68"/>
      <c r="E26" s="31"/>
      <c r="F26" s="32"/>
      <c r="G26" s="33">
        <f t="shared" si="0"/>
      </c>
      <c r="H26" s="33">
        <f t="shared" si="1"/>
      </c>
      <c r="I26" s="34">
        <f t="shared" si="2"/>
      </c>
      <c r="J26" s="35">
        <f t="shared" si="3"/>
      </c>
    </row>
    <row r="27" spans="1:10" ht="12" customHeight="1">
      <c r="A27" s="108"/>
      <c r="B27" s="62" t="s">
        <v>31</v>
      </c>
      <c r="C27" s="97">
        <f t="shared" si="5"/>
        <v>0</v>
      </c>
      <c r="D27" s="68"/>
      <c r="E27" s="31"/>
      <c r="F27" s="32"/>
      <c r="G27" s="33">
        <f t="shared" si="0"/>
      </c>
      <c r="H27" s="33">
        <f t="shared" si="1"/>
      </c>
      <c r="I27" s="34">
        <f t="shared" si="2"/>
      </c>
      <c r="J27" s="35">
        <f t="shared" si="3"/>
      </c>
    </row>
    <row r="28" spans="1:10" ht="12" customHeight="1" thickBot="1">
      <c r="A28" s="109"/>
      <c r="B28" s="64" t="s">
        <v>30</v>
      </c>
      <c r="C28" s="100">
        <f t="shared" si="5"/>
        <v>0</v>
      </c>
      <c r="D28" s="70"/>
      <c r="E28" s="40"/>
      <c r="F28" s="41"/>
      <c r="G28" s="42">
        <f t="shared" si="0"/>
      </c>
      <c r="H28" s="42">
        <f t="shared" si="1"/>
      </c>
      <c r="I28" s="44">
        <f t="shared" si="2"/>
      </c>
      <c r="J28" s="45">
        <f t="shared" si="3"/>
      </c>
    </row>
    <row r="29" spans="1:10" ht="12" customHeight="1">
      <c r="A29" s="106" t="s">
        <v>10</v>
      </c>
      <c r="B29" s="61" t="s">
        <v>23</v>
      </c>
      <c r="C29" s="96" t="str">
        <f t="shared" si="5"/>
        <v>martin</v>
      </c>
      <c r="D29" s="67"/>
      <c r="E29" s="25"/>
      <c r="F29" s="26"/>
      <c r="G29" s="27">
        <f t="shared" si="0"/>
      </c>
      <c r="H29" s="27">
        <f t="shared" si="1"/>
      </c>
      <c r="I29" s="28">
        <f t="shared" si="2"/>
      </c>
      <c r="J29" s="29">
        <f t="shared" si="3"/>
      </c>
    </row>
    <row r="30" spans="1:10" ht="12" customHeight="1">
      <c r="A30" s="107"/>
      <c r="B30" s="62" t="s">
        <v>24</v>
      </c>
      <c r="C30" s="97" t="str">
        <f t="shared" si="5"/>
        <v>paul</v>
      </c>
      <c r="D30" s="68"/>
      <c r="E30" s="31"/>
      <c r="F30" s="32"/>
      <c r="G30" s="33">
        <f t="shared" si="0"/>
      </c>
      <c r="H30" s="33">
        <f t="shared" si="1"/>
      </c>
      <c r="I30" s="34">
        <f t="shared" si="2"/>
      </c>
      <c r="J30" s="35">
        <f t="shared" si="3"/>
      </c>
    </row>
    <row r="31" spans="1:10" ht="12" customHeight="1">
      <c r="A31" s="108"/>
      <c r="B31" s="62" t="s">
        <v>25</v>
      </c>
      <c r="C31" s="97">
        <f t="shared" si="5"/>
        <v>0</v>
      </c>
      <c r="D31" s="68"/>
      <c r="E31" s="31"/>
      <c r="F31" s="32"/>
      <c r="G31" s="33">
        <f t="shared" si="0"/>
      </c>
      <c r="H31" s="33">
        <f t="shared" si="1"/>
      </c>
      <c r="I31" s="34">
        <f t="shared" si="2"/>
      </c>
      <c r="J31" s="35">
        <f t="shared" si="3"/>
      </c>
    </row>
    <row r="32" spans="1:10" ht="12" customHeight="1">
      <c r="A32" s="108"/>
      <c r="B32" s="62" t="s">
        <v>31</v>
      </c>
      <c r="C32" s="97">
        <f t="shared" si="5"/>
        <v>0</v>
      </c>
      <c r="D32" s="68"/>
      <c r="E32" s="31"/>
      <c r="F32" s="32"/>
      <c r="G32" s="33">
        <f t="shared" si="0"/>
      </c>
      <c r="H32" s="33">
        <f t="shared" si="1"/>
      </c>
      <c r="I32" s="34">
        <f t="shared" si="2"/>
      </c>
      <c r="J32" s="35">
        <f t="shared" si="3"/>
      </c>
    </row>
    <row r="33" spans="1:10" ht="12" customHeight="1" thickBot="1">
      <c r="A33" s="109"/>
      <c r="B33" s="64" t="s">
        <v>30</v>
      </c>
      <c r="C33" s="98">
        <f t="shared" si="5"/>
        <v>0</v>
      </c>
      <c r="D33" s="70"/>
      <c r="E33" s="40"/>
      <c r="F33" s="41"/>
      <c r="G33" s="42">
        <f t="shared" si="0"/>
      </c>
      <c r="H33" s="42">
        <f t="shared" si="1"/>
      </c>
      <c r="I33" s="44">
        <f t="shared" si="2"/>
      </c>
      <c r="J33" s="45">
        <f t="shared" si="3"/>
      </c>
    </row>
    <row r="34" spans="1:10" ht="12" customHeight="1">
      <c r="A34" s="106" t="s">
        <v>11</v>
      </c>
      <c r="B34" s="61" t="s">
        <v>23</v>
      </c>
      <c r="C34" s="96" t="str">
        <f t="shared" si="5"/>
        <v>martin</v>
      </c>
      <c r="D34" s="67"/>
      <c r="E34" s="25"/>
      <c r="F34" s="26"/>
      <c r="G34" s="27">
        <f t="shared" si="0"/>
      </c>
      <c r="H34" s="27">
        <f t="shared" si="1"/>
      </c>
      <c r="I34" s="28">
        <f t="shared" si="2"/>
      </c>
      <c r="J34" s="29">
        <f t="shared" si="3"/>
      </c>
    </row>
    <row r="35" spans="1:10" ht="12" customHeight="1">
      <c r="A35" s="114"/>
      <c r="B35" s="62" t="s">
        <v>24</v>
      </c>
      <c r="C35" s="97" t="str">
        <f t="shared" si="5"/>
        <v>paul</v>
      </c>
      <c r="D35" s="68"/>
      <c r="E35" s="31"/>
      <c r="F35" s="32"/>
      <c r="G35" s="33">
        <f t="shared" si="0"/>
      </c>
      <c r="H35" s="33">
        <f t="shared" si="1"/>
      </c>
      <c r="I35" s="34">
        <f t="shared" si="2"/>
      </c>
      <c r="J35" s="35">
        <f t="shared" si="3"/>
      </c>
    </row>
    <row r="36" spans="1:10" ht="12" customHeight="1">
      <c r="A36" s="114"/>
      <c r="B36" s="62" t="s">
        <v>25</v>
      </c>
      <c r="C36" s="97">
        <f t="shared" si="5"/>
        <v>0</v>
      </c>
      <c r="D36" s="68"/>
      <c r="E36" s="31"/>
      <c r="F36" s="32"/>
      <c r="G36" s="33">
        <f t="shared" si="0"/>
      </c>
      <c r="H36" s="33">
        <f t="shared" si="1"/>
      </c>
      <c r="I36" s="34">
        <f t="shared" si="2"/>
      </c>
      <c r="J36" s="35">
        <f t="shared" si="3"/>
      </c>
    </row>
    <row r="37" spans="1:10" ht="12" customHeight="1">
      <c r="A37" s="107"/>
      <c r="B37" s="62" t="s">
        <v>31</v>
      </c>
      <c r="C37" s="97">
        <f t="shared" si="5"/>
        <v>0</v>
      </c>
      <c r="D37" s="68"/>
      <c r="E37" s="31"/>
      <c r="F37" s="32"/>
      <c r="G37" s="33">
        <f t="shared" si="0"/>
      </c>
      <c r="H37" s="33">
        <f t="shared" si="1"/>
      </c>
      <c r="I37" s="34">
        <f t="shared" si="2"/>
      </c>
      <c r="J37" s="35">
        <f t="shared" si="3"/>
      </c>
    </row>
    <row r="38" spans="1:10" ht="12" customHeight="1" thickBot="1">
      <c r="A38" s="109"/>
      <c r="B38" s="64" t="s">
        <v>30</v>
      </c>
      <c r="C38" s="98">
        <f t="shared" si="5"/>
        <v>0</v>
      </c>
      <c r="D38" s="70"/>
      <c r="E38" s="40"/>
      <c r="F38" s="41"/>
      <c r="G38" s="42">
        <f t="shared" si="0"/>
      </c>
      <c r="H38" s="42">
        <f t="shared" si="1"/>
      </c>
      <c r="I38" s="44">
        <f t="shared" si="2"/>
      </c>
      <c r="J38" s="45">
        <f t="shared" si="3"/>
      </c>
    </row>
    <row r="39" spans="1:10" ht="12" customHeight="1">
      <c r="A39" s="106" t="s">
        <v>12</v>
      </c>
      <c r="B39" s="61" t="s">
        <v>23</v>
      </c>
      <c r="C39" s="96" t="str">
        <f t="shared" si="5"/>
        <v>martin</v>
      </c>
      <c r="D39" s="67"/>
      <c r="E39" s="25"/>
      <c r="F39" s="26"/>
      <c r="G39" s="27">
        <f t="shared" si="0"/>
      </c>
      <c r="H39" s="27">
        <f t="shared" si="1"/>
      </c>
      <c r="I39" s="28">
        <f t="shared" si="2"/>
      </c>
      <c r="J39" s="29">
        <f t="shared" si="3"/>
      </c>
    </row>
    <row r="40" spans="1:10" ht="12" customHeight="1">
      <c r="A40" s="114"/>
      <c r="B40" s="62" t="s">
        <v>24</v>
      </c>
      <c r="C40" s="97" t="str">
        <f t="shared" si="5"/>
        <v>paul</v>
      </c>
      <c r="D40" s="68"/>
      <c r="E40" s="31"/>
      <c r="F40" s="32"/>
      <c r="G40" s="33">
        <f t="shared" si="0"/>
      </c>
      <c r="H40" s="33">
        <f t="shared" si="1"/>
      </c>
      <c r="I40" s="34">
        <f t="shared" si="2"/>
      </c>
      <c r="J40" s="35">
        <f t="shared" si="3"/>
      </c>
    </row>
    <row r="41" spans="1:10" ht="12" customHeight="1">
      <c r="A41" s="114"/>
      <c r="B41" s="62" t="s">
        <v>25</v>
      </c>
      <c r="C41" s="97">
        <f t="shared" si="5"/>
        <v>0</v>
      </c>
      <c r="D41" s="68"/>
      <c r="E41" s="31"/>
      <c r="F41" s="32"/>
      <c r="G41" s="33">
        <f aca="true" t="shared" si="6" ref="G41:G68">IF(D41="","",IF(F41*D41=0,0,$F$4*$F$5*D41))</f>
      </c>
      <c r="H41" s="33">
        <f aca="true" t="shared" si="7" ref="H41:H68">IF(E41="","",IF(E41*F41=0,0,$F$4*$F$5*E41/8))</f>
      </c>
      <c r="I41" s="34">
        <f aca="true" t="shared" si="8" ref="I41:I68">IF(D41+F41=0,"",IF(H41="",F41-G41,""))</f>
      </c>
      <c r="J41" s="35">
        <f aca="true" t="shared" si="9" ref="J41:J68">IF(E41+F41=0,"",IF(G41="",F41-H41,""))</f>
      </c>
    </row>
    <row r="42" spans="1:10" ht="12" customHeight="1">
      <c r="A42" s="107"/>
      <c r="B42" s="62" t="s">
        <v>31</v>
      </c>
      <c r="C42" s="97">
        <f t="shared" si="5"/>
        <v>0</v>
      </c>
      <c r="D42" s="68"/>
      <c r="E42" s="31"/>
      <c r="F42" s="32"/>
      <c r="G42" s="33">
        <f t="shared" si="6"/>
      </c>
      <c r="H42" s="33">
        <f t="shared" si="7"/>
      </c>
      <c r="I42" s="34">
        <f t="shared" si="8"/>
      </c>
      <c r="J42" s="35">
        <f t="shared" si="9"/>
      </c>
    </row>
    <row r="43" spans="1:10" ht="12" customHeight="1" thickBot="1">
      <c r="A43" s="109"/>
      <c r="B43" s="64" t="s">
        <v>30</v>
      </c>
      <c r="C43" s="98">
        <f t="shared" si="5"/>
        <v>0</v>
      </c>
      <c r="D43" s="70"/>
      <c r="E43" s="40"/>
      <c r="F43" s="41"/>
      <c r="G43" s="42">
        <f t="shared" si="6"/>
      </c>
      <c r="H43" s="42">
        <f t="shared" si="7"/>
      </c>
      <c r="I43" s="44">
        <f t="shared" si="8"/>
      </c>
      <c r="J43" s="45">
        <f t="shared" si="9"/>
      </c>
    </row>
    <row r="44" spans="1:10" ht="12" customHeight="1">
      <c r="A44" s="136" t="s">
        <v>13</v>
      </c>
      <c r="B44" s="61" t="s">
        <v>23</v>
      </c>
      <c r="C44" s="96" t="str">
        <f t="shared" si="5"/>
        <v>martin</v>
      </c>
      <c r="D44" s="67"/>
      <c r="E44" s="25"/>
      <c r="F44" s="26"/>
      <c r="G44" s="27">
        <f t="shared" si="6"/>
      </c>
      <c r="H44" s="27">
        <f t="shared" si="7"/>
      </c>
      <c r="I44" s="28">
        <f t="shared" si="8"/>
      </c>
      <c r="J44" s="29">
        <f t="shared" si="9"/>
      </c>
    </row>
    <row r="45" spans="1:10" ht="12" customHeight="1">
      <c r="A45" s="137"/>
      <c r="B45" s="62" t="s">
        <v>24</v>
      </c>
      <c r="C45" s="97" t="str">
        <f t="shared" si="5"/>
        <v>paul</v>
      </c>
      <c r="D45" s="68"/>
      <c r="E45" s="31"/>
      <c r="F45" s="32"/>
      <c r="G45" s="33">
        <f t="shared" si="6"/>
      </c>
      <c r="H45" s="33">
        <f t="shared" si="7"/>
      </c>
      <c r="I45" s="34">
        <f t="shared" si="8"/>
      </c>
      <c r="J45" s="35">
        <f t="shared" si="9"/>
      </c>
    </row>
    <row r="46" spans="1:10" ht="12" customHeight="1">
      <c r="A46" s="137"/>
      <c r="B46" s="62" t="s">
        <v>25</v>
      </c>
      <c r="C46" s="97">
        <f t="shared" si="5"/>
        <v>0</v>
      </c>
      <c r="D46" s="68"/>
      <c r="E46" s="31"/>
      <c r="F46" s="32"/>
      <c r="G46" s="33">
        <f t="shared" si="6"/>
      </c>
      <c r="H46" s="33">
        <f t="shared" si="7"/>
      </c>
      <c r="I46" s="34">
        <f t="shared" si="8"/>
      </c>
      <c r="J46" s="35">
        <f t="shared" si="9"/>
      </c>
    </row>
    <row r="47" spans="1:10" ht="12" customHeight="1">
      <c r="A47" s="138"/>
      <c r="B47" s="62" t="s">
        <v>31</v>
      </c>
      <c r="C47" s="97">
        <f t="shared" si="5"/>
        <v>0</v>
      </c>
      <c r="D47" s="68"/>
      <c r="E47" s="31"/>
      <c r="F47" s="32"/>
      <c r="G47" s="33">
        <f t="shared" si="6"/>
      </c>
      <c r="H47" s="33">
        <f t="shared" si="7"/>
      </c>
      <c r="I47" s="34">
        <f t="shared" si="8"/>
      </c>
      <c r="J47" s="35">
        <f t="shared" si="9"/>
      </c>
    </row>
    <row r="48" spans="1:10" ht="12" customHeight="1" thickBot="1">
      <c r="A48" s="139"/>
      <c r="B48" s="64" t="s">
        <v>30</v>
      </c>
      <c r="C48" s="98">
        <f t="shared" si="5"/>
        <v>0</v>
      </c>
      <c r="D48" s="70"/>
      <c r="E48" s="40"/>
      <c r="F48" s="41"/>
      <c r="G48" s="42">
        <f t="shared" si="6"/>
      </c>
      <c r="H48" s="42">
        <f t="shared" si="7"/>
      </c>
      <c r="I48" s="44">
        <f t="shared" si="8"/>
      </c>
      <c r="J48" s="45">
        <f t="shared" si="9"/>
      </c>
    </row>
    <row r="49" spans="1:10" ht="12" customHeight="1">
      <c r="A49" s="106" t="s">
        <v>19</v>
      </c>
      <c r="B49" s="61" t="s">
        <v>23</v>
      </c>
      <c r="C49" s="96" t="str">
        <f t="shared" si="5"/>
        <v>martin</v>
      </c>
      <c r="D49" s="67"/>
      <c r="E49" s="25"/>
      <c r="F49" s="26"/>
      <c r="G49" s="27">
        <f t="shared" si="6"/>
      </c>
      <c r="H49" s="27">
        <f t="shared" si="7"/>
      </c>
      <c r="I49" s="28">
        <f t="shared" si="8"/>
      </c>
      <c r="J49" s="29">
        <f t="shared" si="9"/>
      </c>
    </row>
    <row r="50" spans="1:10" ht="12" customHeight="1">
      <c r="A50" s="114"/>
      <c r="B50" s="66" t="s">
        <v>24</v>
      </c>
      <c r="C50" s="97" t="str">
        <f t="shared" si="5"/>
        <v>paul</v>
      </c>
      <c r="D50" s="71"/>
      <c r="E50" s="47"/>
      <c r="F50" s="48"/>
      <c r="G50" s="49">
        <f t="shared" si="6"/>
      </c>
      <c r="H50" s="49">
        <f t="shared" si="7"/>
      </c>
      <c r="I50" s="34">
        <f t="shared" si="8"/>
      </c>
      <c r="J50" s="35">
        <f t="shared" si="9"/>
      </c>
    </row>
    <row r="51" spans="1:10" ht="12" customHeight="1">
      <c r="A51" s="114"/>
      <c r="B51" s="66" t="s">
        <v>25</v>
      </c>
      <c r="C51" s="97">
        <f aca="true" t="shared" si="10" ref="C51:C82">C41</f>
        <v>0</v>
      </c>
      <c r="D51" s="71"/>
      <c r="E51" s="47"/>
      <c r="F51" s="48"/>
      <c r="G51" s="49">
        <f t="shared" si="6"/>
      </c>
      <c r="H51" s="49">
        <f t="shared" si="7"/>
      </c>
      <c r="I51" s="34">
        <f t="shared" si="8"/>
      </c>
      <c r="J51" s="35">
        <f t="shared" si="9"/>
      </c>
    </row>
    <row r="52" spans="1:10" ht="12" customHeight="1">
      <c r="A52" s="107"/>
      <c r="B52" s="62" t="s">
        <v>31</v>
      </c>
      <c r="C52" s="97">
        <f t="shared" si="10"/>
        <v>0</v>
      </c>
      <c r="D52" s="68"/>
      <c r="E52" s="31"/>
      <c r="F52" s="32"/>
      <c r="G52" s="33">
        <f t="shared" si="6"/>
      </c>
      <c r="H52" s="33">
        <f t="shared" si="7"/>
      </c>
      <c r="I52" s="34">
        <f t="shared" si="8"/>
      </c>
      <c r="J52" s="35">
        <f t="shared" si="9"/>
      </c>
    </row>
    <row r="53" spans="1:10" ht="12" customHeight="1" thickBot="1">
      <c r="A53" s="109"/>
      <c r="B53" s="64" t="s">
        <v>30</v>
      </c>
      <c r="C53" s="98">
        <f t="shared" si="10"/>
        <v>0</v>
      </c>
      <c r="D53" s="70"/>
      <c r="E53" s="40"/>
      <c r="F53" s="41"/>
      <c r="G53" s="42">
        <f t="shared" si="6"/>
      </c>
      <c r="H53" s="42">
        <f t="shared" si="7"/>
      </c>
      <c r="I53" s="44">
        <f t="shared" si="8"/>
      </c>
      <c r="J53" s="45">
        <f t="shared" si="9"/>
      </c>
    </row>
    <row r="54" spans="1:10" ht="12" customHeight="1">
      <c r="A54" s="106" t="s">
        <v>22</v>
      </c>
      <c r="B54" s="61" t="s">
        <v>23</v>
      </c>
      <c r="C54" s="96" t="str">
        <f t="shared" si="10"/>
        <v>martin</v>
      </c>
      <c r="D54" s="67"/>
      <c r="E54" s="25"/>
      <c r="F54" s="26"/>
      <c r="G54" s="27">
        <f t="shared" si="6"/>
      </c>
      <c r="H54" s="27">
        <f t="shared" si="7"/>
      </c>
      <c r="I54" s="28">
        <f t="shared" si="8"/>
      </c>
      <c r="J54" s="29">
        <f t="shared" si="9"/>
      </c>
    </row>
    <row r="55" spans="1:10" ht="12" customHeight="1">
      <c r="A55" s="114"/>
      <c r="B55" s="62" t="s">
        <v>24</v>
      </c>
      <c r="C55" s="97" t="str">
        <f t="shared" si="10"/>
        <v>paul</v>
      </c>
      <c r="D55" s="68"/>
      <c r="E55" s="31"/>
      <c r="F55" s="32"/>
      <c r="G55" s="33">
        <f t="shared" si="6"/>
      </c>
      <c r="H55" s="33">
        <f t="shared" si="7"/>
      </c>
      <c r="I55" s="34">
        <f t="shared" si="8"/>
      </c>
      <c r="J55" s="35">
        <f t="shared" si="9"/>
      </c>
    </row>
    <row r="56" spans="1:10" ht="12" customHeight="1">
      <c r="A56" s="114"/>
      <c r="B56" s="62" t="s">
        <v>25</v>
      </c>
      <c r="C56" s="97">
        <f t="shared" si="10"/>
        <v>0</v>
      </c>
      <c r="D56" s="68"/>
      <c r="E56" s="31"/>
      <c r="F56" s="32"/>
      <c r="G56" s="33">
        <f t="shared" si="6"/>
      </c>
      <c r="H56" s="33">
        <f t="shared" si="7"/>
      </c>
      <c r="I56" s="34">
        <f t="shared" si="8"/>
      </c>
      <c r="J56" s="35">
        <f t="shared" si="9"/>
      </c>
    </row>
    <row r="57" spans="1:10" ht="12" customHeight="1">
      <c r="A57" s="107"/>
      <c r="B57" s="62" t="s">
        <v>31</v>
      </c>
      <c r="C57" s="97">
        <f t="shared" si="10"/>
        <v>0</v>
      </c>
      <c r="D57" s="68"/>
      <c r="E57" s="31"/>
      <c r="F57" s="32"/>
      <c r="G57" s="33">
        <f t="shared" si="6"/>
      </c>
      <c r="H57" s="33">
        <f t="shared" si="7"/>
      </c>
      <c r="I57" s="34">
        <f t="shared" si="8"/>
      </c>
      <c r="J57" s="35">
        <f t="shared" si="9"/>
      </c>
    </row>
    <row r="58" spans="1:10" ht="12" customHeight="1" thickBot="1">
      <c r="A58" s="109"/>
      <c r="B58" s="64" t="s">
        <v>30</v>
      </c>
      <c r="C58" s="98">
        <f t="shared" si="10"/>
        <v>0</v>
      </c>
      <c r="D58" s="70"/>
      <c r="E58" s="40"/>
      <c r="F58" s="41"/>
      <c r="G58" s="42">
        <f t="shared" si="6"/>
      </c>
      <c r="H58" s="42">
        <f t="shared" si="7"/>
      </c>
      <c r="I58" s="50">
        <f t="shared" si="8"/>
      </c>
      <c r="J58" s="51">
        <f t="shared" si="9"/>
      </c>
    </row>
    <row r="59" spans="1:10" ht="12" customHeight="1">
      <c r="A59" s="114" t="s">
        <v>21</v>
      </c>
      <c r="B59" s="66" t="s">
        <v>23</v>
      </c>
      <c r="C59" s="96" t="str">
        <f t="shared" si="10"/>
        <v>martin</v>
      </c>
      <c r="D59" s="71"/>
      <c r="E59" s="47"/>
      <c r="F59" s="48"/>
      <c r="G59" s="49">
        <f t="shared" si="6"/>
      </c>
      <c r="H59" s="49">
        <f t="shared" si="7"/>
      </c>
      <c r="I59" s="34">
        <f t="shared" si="8"/>
      </c>
      <c r="J59" s="35">
        <f t="shared" si="9"/>
      </c>
    </row>
    <row r="60" spans="1:10" ht="12" customHeight="1">
      <c r="A60" s="114"/>
      <c r="B60" s="62" t="s">
        <v>24</v>
      </c>
      <c r="C60" s="97" t="str">
        <f t="shared" si="10"/>
        <v>paul</v>
      </c>
      <c r="D60" s="68"/>
      <c r="E60" s="31"/>
      <c r="F60" s="32"/>
      <c r="G60" s="33">
        <f t="shared" si="6"/>
      </c>
      <c r="H60" s="33">
        <f t="shared" si="7"/>
      </c>
      <c r="I60" s="34">
        <f t="shared" si="8"/>
      </c>
      <c r="J60" s="35">
        <f t="shared" si="9"/>
      </c>
    </row>
    <row r="61" spans="1:10" ht="12" customHeight="1">
      <c r="A61" s="114"/>
      <c r="B61" s="62" t="s">
        <v>25</v>
      </c>
      <c r="C61" s="97">
        <f t="shared" si="10"/>
        <v>0</v>
      </c>
      <c r="D61" s="68"/>
      <c r="E61" s="31"/>
      <c r="F61" s="32"/>
      <c r="G61" s="33">
        <f t="shared" si="6"/>
      </c>
      <c r="H61" s="33">
        <f t="shared" si="7"/>
      </c>
      <c r="I61" s="34">
        <f t="shared" si="8"/>
      </c>
      <c r="J61" s="35">
        <f t="shared" si="9"/>
      </c>
    </row>
    <row r="62" spans="1:10" ht="12" customHeight="1">
      <c r="A62" s="107"/>
      <c r="B62" s="62" t="s">
        <v>31</v>
      </c>
      <c r="C62" s="97">
        <f t="shared" si="10"/>
        <v>0</v>
      </c>
      <c r="D62" s="68"/>
      <c r="E62" s="31"/>
      <c r="F62" s="32"/>
      <c r="G62" s="33">
        <f t="shared" si="6"/>
      </c>
      <c r="H62" s="33">
        <f t="shared" si="7"/>
      </c>
      <c r="I62" s="34">
        <f t="shared" si="8"/>
      </c>
      <c r="J62" s="35">
        <f t="shared" si="9"/>
      </c>
    </row>
    <row r="63" spans="1:10" ht="12" customHeight="1" thickBot="1">
      <c r="A63" s="109"/>
      <c r="B63" s="64" t="s">
        <v>30</v>
      </c>
      <c r="C63" s="98">
        <f t="shared" si="10"/>
        <v>0</v>
      </c>
      <c r="D63" s="70"/>
      <c r="E63" s="40"/>
      <c r="F63" s="41"/>
      <c r="G63" s="42">
        <f t="shared" si="6"/>
      </c>
      <c r="H63" s="42">
        <f t="shared" si="7"/>
      </c>
      <c r="I63" s="50">
        <f t="shared" si="8"/>
      </c>
      <c r="J63" s="51">
        <f t="shared" si="9"/>
      </c>
    </row>
    <row r="64" spans="1:10" ht="12" customHeight="1">
      <c r="A64" s="114" t="s">
        <v>20</v>
      </c>
      <c r="B64" s="66" t="s">
        <v>23</v>
      </c>
      <c r="C64" s="96" t="str">
        <f t="shared" si="10"/>
        <v>martin</v>
      </c>
      <c r="D64" s="71"/>
      <c r="E64" s="47"/>
      <c r="F64" s="48"/>
      <c r="G64" s="49">
        <f t="shared" si="6"/>
      </c>
      <c r="H64" s="49">
        <f t="shared" si="7"/>
      </c>
      <c r="I64" s="34">
        <f t="shared" si="8"/>
      </c>
      <c r="J64" s="35">
        <f t="shared" si="9"/>
      </c>
    </row>
    <row r="65" spans="1:10" ht="12" customHeight="1">
      <c r="A65" s="114"/>
      <c r="B65" s="62" t="s">
        <v>24</v>
      </c>
      <c r="C65" s="97" t="str">
        <f t="shared" si="10"/>
        <v>paul</v>
      </c>
      <c r="D65" s="68"/>
      <c r="E65" s="31"/>
      <c r="F65" s="32"/>
      <c r="G65" s="33">
        <f>IF(D65="","",IF(F65*D65=0,0,$F$4*$F$5*D65))</f>
      </c>
      <c r="H65" s="33">
        <f t="shared" si="7"/>
      </c>
      <c r="I65" s="34">
        <f t="shared" si="8"/>
      </c>
      <c r="J65" s="35">
        <f t="shared" si="9"/>
      </c>
    </row>
    <row r="66" spans="1:10" ht="12" customHeight="1">
      <c r="A66" s="114"/>
      <c r="B66" s="62" t="s">
        <v>25</v>
      </c>
      <c r="C66" s="97">
        <f t="shared" si="10"/>
        <v>0</v>
      </c>
      <c r="D66" s="68"/>
      <c r="E66" s="31"/>
      <c r="F66" s="32"/>
      <c r="G66" s="33">
        <f t="shared" si="6"/>
      </c>
      <c r="H66" s="33">
        <f t="shared" si="7"/>
      </c>
      <c r="I66" s="34">
        <f t="shared" si="8"/>
      </c>
      <c r="J66" s="35">
        <f t="shared" si="9"/>
      </c>
    </row>
    <row r="67" spans="1:10" ht="12" customHeight="1">
      <c r="A67" s="107"/>
      <c r="B67" s="62" t="s">
        <v>31</v>
      </c>
      <c r="C67" s="97">
        <f t="shared" si="10"/>
        <v>0</v>
      </c>
      <c r="D67" s="68"/>
      <c r="E67" s="31"/>
      <c r="F67" s="32"/>
      <c r="G67" s="33">
        <f t="shared" si="6"/>
      </c>
      <c r="H67" s="33">
        <f t="shared" si="7"/>
      </c>
      <c r="I67" s="34">
        <f t="shared" si="8"/>
      </c>
      <c r="J67" s="35">
        <f t="shared" si="9"/>
      </c>
    </row>
    <row r="68" spans="1:10" ht="12" customHeight="1" thickBot="1">
      <c r="A68" s="108"/>
      <c r="B68" s="64" t="s">
        <v>30</v>
      </c>
      <c r="C68" s="98">
        <f t="shared" si="10"/>
        <v>0</v>
      </c>
      <c r="D68" s="69"/>
      <c r="E68" s="36"/>
      <c r="F68" s="37"/>
      <c r="G68" s="38">
        <f t="shared" si="6"/>
      </c>
      <c r="H68" s="42">
        <f t="shared" si="7"/>
      </c>
      <c r="I68" s="52">
        <f t="shared" si="8"/>
      </c>
      <c r="J68" s="53">
        <f t="shared" si="9"/>
      </c>
    </row>
    <row r="69" spans="1:10" ht="12" customHeight="1" thickBot="1">
      <c r="A69" s="140" t="s">
        <v>14</v>
      </c>
      <c r="B69" s="141"/>
      <c r="C69" s="142"/>
      <c r="D69" s="54">
        <f aca="true" t="shared" si="11" ref="D69:J69">IF(SUM(D9:D68)=0,"0",SUM(D9:D68))</f>
        <v>1</v>
      </c>
      <c r="E69" s="54" t="str">
        <f t="shared" si="11"/>
        <v>0</v>
      </c>
      <c r="F69" s="55">
        <f t="shared" si="11"/>
        <v>100</v>
      </c>
      <c r="G69" s="56">
        <f t="shared" si="11"/>
        <v>30.450000000000003</v>
      </c>
      <c r="H69" s="57" t="str">
        <f t="shared" si="11"/>
        <v>0</v>
      </c>
      <c r="I69" s="58">
        <f t="shared" si="11"/>
        <v>69.55</v>
      </c>
      <c r="J69" s="59" t="str">
        <f t="shared" si="11"/>
        <v>0</v>
      </c>
    </row>
    <row r="70" spans="1:10" ht="12" customHeight="1" thickBot="1">
      <c r="A70" s="132" t="s">
        <v>35</v>
      </c>
      <c r="B70" s="133"/>
      <c r="C70" s="133"/>
      <c r="D70" s="133"/>
      <c r="E70" s="133"/>
      <c r="F70" s="133"/>
      <c r="G70" s="133"/>
      <c r="H70" s="134"/>
      <c r="I70" s="130">
        <f>I69+J69</f>
        <v>69.55</v>
      </c>
      <c r="J70" s="131"/>
    </row>
    <row r="71" spans="1:11" ht="12" customHeight="1">
      <c r="A71" s="135" t="s">
        <v>44</v>
      </c>
      <c r="B71" s="135"/>
      <c r="C71" s="135"/>
      <c r="D71" s="135"/>
      <c r="E71" s="135"/>
      <c r="F71" s="135"/>
      <c r="G71" s="135"/>
      <c r="H71" s="135"/>
      <c r="I71" s="60"/>
      <c r="J71" s="60"/>
      <c r="K71" s="79"/>
    </row>
    <row r="72" spans="1:10" ht="12" customHeight="1">
      <c r="A72" s="103" t="s">
        <v>33</v>
      </c>
      <c r="B72" s="103"/>
      <c r="C72" s="103"/>
      <c r="D72" s="103"/>
      <c r="E72" s="103"/>
      <c r="F72" s="103"/>
      <c r="G72" s="103"/>
      <c r="H72" s="103"/>
      <c r="I72" s="103"/>
      <c r="J72" s="103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</sheetData>
  <sheetProtection password="EEEE" sheet="1" objects="1" scenarios="1"/>
  <mergeCells count="27">
    <mergeCell ref="I70:J70"/>
    <mergeCell ref="A70:H70"/>
    <mergeCell ref="A71:H71"/>
    <mergeCell ref="A24:A28"/>
    <mergeCell ref="A29:A33"/>
    <mergeCell ref="A39:A43"/>
    <mergeCell ref="A44:A48"/>
    <mergeCell ref="A49:A53"/>
    <mergeCell ref="A69:C69"/>
    <mergeCell ref="A2:J2"/>
    <mergeCell ref="B7:C7"/>
    <mergeCell ref="B8:C8"/>
    <mergeCell ref="G7:H7"/>
    <mergeCell ref="A7:A8"/>
    <mergeCell ref="F7:F8"/>
    <mergeCell ref="A4:E4"/>
    <mergeCell ref="A5:E5"/>
    <mergeCell ref="A72:J72"/>
    <mergeCell ref="I7:J7"/>
    <mergeCell ref="A9:A13"/>
    <mergeCell ref="A19:A23"/>
    <mergeCell ref="A14:A18"/>
    <mergeCell ref="A64:A68"/>
    <mergeCell ref="A59:A63"/>
    <mergeCell ref="A54:A58"/>
    <mergeCell ref="D7:E7"/>
    <mergeCell ref="A34:A38"/>
  </mergeCells>
  <printOptions horizontalCentered="1" verticalCentered="1"/>
  <pageMargins left="0.11811023622047244" right="0.11811023622047244" top="0.1968503937007874" bottom="0.15748031496062992" header="0.31496062992125984" footer="0.31496062992125984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3.140625" style="0" customWidth="1"/>
    <col min="2" max="6" width="14.7109375" style="0" customWidth="1"/>
  </cols>
  <sheetData>
    <row r="2" spans="1:6" ht="13.5" thickBot="1">
      <c r="A2" s="1"/>
      <c r="B2" s="1"/>
      <c r="C2" s="1"/>
      <c r="D2" s="1"/>
      <c r="E2" s="1"/>
      <c r="F2" s="1"/>
    </row>
    <row r="3" spans="1:6" ht="34.5" customHeight="1" thickBot="1">
      <c r="A3" s="1"/>
      <c r="B3" s="80" t="s">
        <v>36</v>
      </c>
      <c r="C3" s="81" t="s">
        <v>37</v>
      </c>
      <c r="D3" s="81" t="s">
        <v>38</v>
      </c>
      <c r="E3" s="81" t="s">
        <v>39</v>
      </c>
      <c r="F3" s="82" t="s">
        <v>40</v>
      </c>
    </row>
    <row r="4" spans="1:6" ht="34.5" customHeight="1">
      <c r="A4" s="89" t="s">
        <v>41</v>
      </c>
      <c r="B4" s="73" t="str">
        <f>(impôt!C9)</f>
        <v>martin</v>
      </c>
      <c r="C4" s="73" t="str">
        <f>(impôt!C10)</f>
        <v>paul</v>
      </c>
      <c r="D4" s="73">
        <f>(impôt!C11)</f>
        <v>0</v>
      </c>
      <c r="E4" s="73">
        <f>(impôt!C12)</f>
        <v>0</v>
      </c>
      <c r="F4" s="74">
        <f>(impôt!C13)</f>
        <v>0</v>
      </c>
    </row>
    <row r="5" spans="1:6" ht="48.75" customHeight="1">
      <c r="A5" s="91" t="s">
        <v>48</v>
      </c>
      <c r="B5" s="75">
        <f>(impôt!K9)</f>
        <v>100</v>
      </c>
      <c r="C5" s="75">
        <f>(impôt!K10)</f>
        <v>0</v>
      </c>
      <c r="D5" s="75">
        <f>(impôt!K11)</f>
        <v>0</v>
      </c>
      <c r="E5" s="75">
        <f>(impôt!K12)</f>
        <v>0</v>
      </c>
      <c r="F5" s="84">
        <f>(impôt!K13)</f>
        <v>0</v>
      </c>
    </row>
    <row r="6" spans="1:6" ht="34.5" customHeight="1">
      <c r="A6" s="90" t="s">
        <v>45</v>
      </c>
      <c r="B6" s="75">
        <f>(impôt!L9)</f>
        <v>30.450000000000003</v>
      </c>
      <c r="C6" s="75">
        <f>(impôt!L10)</f>
        <v>0</v>
      </c>
      <c r="D6" s="75">
        <f>(impôt!L11)</f>
        <v>0</v>
      </c>
      <c r="E6" s="75">
        <f>(impôt!L12)</f>
        <v>0</v>
      </c>
      <c r="F6" s="84">
        <f>(impôt!L13)</f>
        <v>0</v>
      </c>
    </row>
    <row r="7" spans="1:6" ht="34.5" customHeight="1">
      <c r="A7" s="72" t="s">
        <v>46</v>
      </c>
      <c r="B7" s="75">
        <f>(impôt!M9)</f>
        <v>0</v>
      </c>
      <c r="C7" s="75">
        <f>(impôt!M10)</f>
        <v>0</v>
      </c>
      <c r="D7" s="75">
        <f>(impôt!M11)</f>
        <v>0</v>
      </c>
      <c r="E7" s="75">
        <f>(impôt!M12)</f>
        <v>0</v>
      </c>
      <c r="F7" s="84">
        <f>(impôt!M13)</f>
        <v>0</v>
      </c>
    </row>
    <row r="8" spans="1:6" ht="34.5" customHeight="1" thickBot="1">
      <c r="A8" s="85" t="s">
        <v>42</v>
      </c>
      <c r="B8" s="86">
        <f>B6+B7</f>
        <v>30.450000000000003</v>
      </c>
      <c r="C8" s="86">
        <f>C6+C7</f>
        <v>0</v>
      </c>
      <c r="D8" s="86">
        <f>D6+D7</f>
        <v>0</v>
      </c>
      <c r="E8" s="86">
        <f>E6+E7</f>
        <v>0</v>
      </c>
      <c r="F8" s="87">
        <f>F6+F7</f>
        <v>0</v>
      </c>
    </row>
    <row r="9" spans="1:7" ht="34.5" customHeight="1" thickBot="1">
      <c r="A9" s="88" t="s">
        <v>47</v>
      </c>
      <c r="B9" s="143">
        <f>SUM(B8:F8)</f>
        <v>30.450000000000003</v>
      </c>
      <c r="C9" s="144"/>
      <c r="D9" s="3"/>
      <c r="E9" s="3"/>
      <c r="F9" s="3"/>
      <c r="G9" s="76"/>
    </row>
    <row r="10" spans="1:6" ht="34.5" customHeight="1" thickBot="1">
      <c r="A10" s="83" t="s">
        <v>43</v>
      </c>
      <c r="B10" s="92">
        <f>B5-B8</f>
        <v>69.55</v>
      </c>
      <c r="C10" s="92">
        <f>C5-C8</f>
        <v>0</v>
      </c>
      <c r="D10" s="92">
        <f>D5-D8</f>
        <v>0</v>
      </c>
      <c r="E10" s="92">
        <f>E5-E8</f>
        <v>0</v>
      </c>
      <c r="F10" s="93">
        <f>F5-F8</f>
        <v>0</v>
      </c>
    </row>
    <row r="11" ht="12.75">
      <c r="G11" s="76"/>
    </row>
    <row r="12" spans="1:10" ht="12.75" customHeight="1">
      <c r="A12" s="145" t="s">
        <v>44</v>
      </c>
      <c r="B12" s="145"/>
      <c r="C12" s="145"/>
      <c r="D12" s="145"/>
      <c r="E12" s="145"/>
      <c r="F12" s="145"/>
      <c r="G12" s="102"/>
      <c r="H12" s="102"/>
      <c r="I12" s="12"/>
      <c r="J12" s="12"/>
    </row>
    <row r="13" spans="1:10" ht="12.75">
      <c r="A13" s="146" t="s">
        <v>33</v>
      </c>
      <c r="B13" s="146"/>
      <c r="C13" s="146"/>
      <c r="D13" s="146"/>
      <c r="E13" s="146"/>
      <c r="F13" s="146"/>
      <c r="G13" s="101"/>
      <c r="H13" s="101"/>
      <c r="I13" s="101"/>
      <c r="J13" s="101"/>
    </row>
  </sheetData>
  <sheetProtection password="EEEE" sheet="1" objects="1" scenarios="1"/>
  <mergeCells count="3">
    <mergeCell ref="B9:C9"/>
    <mergeCell ref="A12:F12"/>
    <mergeCell ref="A13:F13"/>
  </mergeCells>
  <printOptions/>
  <pageMargins left="0.11811023622047244" right="0.11811023622047244" top="0.1968503937007874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declaration d'impot</dc:title>
  <dc:subject>impôt</dc:subject>
  <dc:creator>veronalice</dc:creator>
  <cp:keywords/>
  <dc:description>Propriété de veronalice, la copie est donc interdite Merci</dc:description>
  <cp:lastModifiedBy>Veronique</cp:lastModifiedBy>
  <cp:lastPrinted>2021-04-13T13:10:29Z</cp:lastPrinted>
  <dcterms:created xsi:type="dcterms:W3CDTF">2003-03-03T09:31:34Z</dcterms:created>
  <dcterms:modified xsi:type="dcterms:W3CDTF">2021-04-20T12:18:49Z</dcterms:modified>
  <cp:category/>
  <cp:version/>
  <cp:contentType/>
  <cp:contentStatus/>
</cp:coreProperties>
</file>